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1" windowHeight="10651" activeTab="4"/>
  </bookViews>
  <sheets>
    <sheet name="Прил. 1" sheetId="1" r:id="rId1"/>
    <sheet name="Прил. 2" sheetId="2" r:id="rId2"/>
    <sheet name="Прил. 3" sheetId="3" r:id="rId3"/>
    <sheet name="Прил. 4" sheetId="4" r:id="rId4"/>
    <sheet name="Прил. 5" sheetId="5" r:id="rId5"/>
  </sheets>
  <definedNames/>
  <calcPr fullCalcOnLoad="1"/>
</workbook>
</file>

<file path=xl/sharedStrings.xml><?xml version="1.0" encoding="utf-8"?>
<sst xmlns="http://schemas.openxmlformats.org/spreadsheetml/2006/main" count="117" uniqueCount="32">
  <si>
    <t>№ п/п</t>
  </si>
  <si>
    <t>Испытано всего</t>
  </si>
  <si>
    <t>Кол-во партий, шт.</t>
  </si>
  <si>
    <t>Испытания</t>
  </si>
  <si>
    <t>Кол-во проб, шт.</t>
  </si>
  <si>
    <t>Соответствует требованиям стандарта</t>
  </si>
  <si>
    <t>Не соответствует требованиям стандарта</t>
  </si>
  <si>
    <t>Масса партий, ц</t>
  </si>
  <si>
    <t>Количество проб по госзаданию, шт.</t>
  </si>
  <si>
    <t>Количество проб по заявкам, шт.</t>
  </si>
  <si>
    <t>Всего проб, шт.</t>
  </si>
  <si>
    <t>Масса партий,шт.</t>
  </si>
  <si>
    <t>Масса партий, шт.</t>
  </si>
  <si>
    <t xml:space="preserve"> </t>
  </si>
  <si>
    <t xml:space="preserve"> в т.ч. посадочного материала, шт.:</t>
  </si>
  <si>
    <t>Масса партий, ц/шт.</t>
  </si>
  <si>
    <t>Количество проб по госзаданию, шт. в т.ч. семян:</t>
  </si>
  <si>
    <t xml:space="preserve">Количество проб по заявкам, шт. </t>
  </si>
  <si>
    <t>_______________________</t>
  </si>
  <si>
    <t xml:space="preserve">Начальник отдела испытаний в области семеноводства </t>
  </si>
  <si>
    <t>\Е.А. Данильчук \</t>
  </si>
  <si>
    <t xml:space="preserve">Приложение 1                                                                  </t>
  </si>
  <si>
    <t xml:space="preserve">Приложение 2                                                                  </t>
  </si>
  <si>
    <t xml:space="preserve">Приложение 3                                                           </t>
  </si>
  <si>
    <t xml:space="preserve">Приложение 4                                                          </t>
  </si>
  <si>
    <t xml:space="preserve">Приложение 5                                              </t>
  </si>
  <si>
    <t>Исполнитель Потанина Е.И.  (861) 226-84-89</t>
  </si>
  <si>
    <t>Отчет о деятельности ФГБУ "Краснодарская МВЛ" по проведению испытаний посевных качеств семян сельскохозяйственных растений за 12 месяцев 2021 года</t>
  </si>
  <si>
    <t>Отчет о деятельности ФГБУ "Краснодарская МВЛ" по проведению испытаний посадочного материала  за 12 месяцев 2021 года.</t>
  </si>
  <si>
    <t>Отчет о деятельности ФГБУ "Краснодарская МВЛ" по определению сортовых качеств партий семян сельскохозяйственных растений методом электрофореза  за 12 месяцев  2021 года.</t>
  </si>
  <si>
    <t>Отчет о деятельности ФГБУ "Краснодарская МВЛ" по определению сортовых качеств партий семян сельскохозяйственных растений методом грунтового контроля  за 12 месяцев 2021 года.</t>
  </si>
  <si>
    <t>Отчет о деятельности ФГБУ "Краснодарская МВЛ" по проведению ПЦР-исследований на наличие ГМО (промотора 35S и терминатора NOS) партий семян сельскохозяйственных растений  за 12 месяцев 2021 года.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</si>
</sst>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"/>
    <numFmt numFmtId="190" formatCode="0.000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wrapText="1"/>
    </xf>
    <xf numFmtId="189" fontId="1" fillId="0" borderId="12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9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 readingOrder="1"/>
    </xf>
    <xf numFmtId="0" fontId="1" fillId="0" borderId="13" xfId="0" applyFont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1" xfId="0" applyFont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wrapText="1" readingOrder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5.140625" style="0" customWidth="1"/>
    <col min="2" max="2" width="6.421875" style="0" customWidth="1"/>
    <col min="4" max="4" width="13.28125" style="0" customWidth="1"/>
    <col min="5" max="5" width="0.13671875" style="0" customWidth="1"/>
    <col min="6" max="6" width="9.28125" style="0" bestFit="1" customWidth="1"/>
    <col min="7" max="7" width="14.7109375" style="0" bestFit="1" customWidth="1"/>
    <col min="8" max="9" width="9.28125" style="0" bestFit="1" customWidth="1"/>
    <col min="10" max="10" width="12.7109375" style="0" bestFit="1" customWidth="1"/>
    <col min="11" max="11" width="8.28125" style="0" customWidth="1"/>
    <col min="12" max="12" width="9.8515625" style="0" customWidth="1"/>
    <col min="13" max="13" width="10.57421875" style="0" bestFit="1" customWidth="1"/>
    <col min="14" max="14" width="11.28125" style="0" customWidth="1"/>
    <col min="15" max="15" width="0" style="0" hidden="1" customWidth="1"/>
  </cols>
  <sheetData>
    <row r="1" spans="1:1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5"/>
      <c r="L1" s="56" t="s">
        <v>21</v>
      </c>
      <c r="M1" s="56"/>
      <c r="N1" s="56"/>
      <c r="O1" s="56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25"/>
      <c r="L2" s="56"/>
      <c r="M2" s="56"/>
      <c r="N2" s="56"/>
      <c r="O2" s="56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26"/>
      <c r="L3" s="57"/>
      <c r="M3" s="57"/>
      <c r="N3" s="57"/>
      <c r="O3" s="57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8" t="s">
        <v>27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>
      <c r="A6" s="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">
      <c r="A7" s="3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>
      <c r="A8" s="3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5">
      <c r="A9" s="3"/>
      <c r="B9" s="45" t="s">
        <v>0</v>
      </c>
      <c r="C9" s="47" t="s">
        <v>3</v>
      </c>
      <c r="D9" s="48"/>
      <c r="E9" s="49"/>
      <c r="F9" s="53" t="s">
        <v>1</v>
      </c>
      <c r="G9" s="54"/>
      <c r="H9" s="55"/>
      <c r="I9" s="53" t="s">
        <v>5</v>
      </c>
      <c r="J9" s="54"/>
      <c r="K9" s="55"/>
      <c r="L9" s="53" t="s">
        <v>6</v>
      </c>
      <c r="M9" s="54"/>
      <c r="N9" s="55"/>
    </row>
    <row r="10" spans="1:14" ht="46.5">
      <c r="A10" s="3"/>
      <c r="B10" s="46"/>
      <c r="C10" s="50"/>
      <c r="D10" s="51"/>
      <c r="E10" s="52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38">
        <v>2</v>
      </c>
      <c r="D11" s="39"/>
      <c r="E11" s="40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31.5" customHeight="1">
      <c r="A12" s="3"/>
      <c r="B12" s="5">
        <v>1</v>
      </c>
      <c r="C12" s="41" t="s">
        <v>8</v>
      </c>
      <c r="D12" s="42"/>
      <c r="E12" s="43"/>
      <c r="F12" s="28">
        <f aca="true" t="shared" si="0" ref="F12:H14">SUM(I12,L12)</f>
        <v>482</v>
      </c>
      <c r="G12" s="29">
        <f t="shared" si="0"/>
        <v>110320</v>
      </c>
      <c r="H12" s="28">
        <f t="shared" si="0"/>
        <v>550</v>
      </c>
      <c r="I12" s="30">
        <v>462</v>
      </c>
      <c r="J12" s="31">
        <v>107070</v>
      </c>
      <c r="K12" s="30">
        <v>517</v>
      </c>
      <c r="L12" s="30">
        <v>20</v>
      </c>
      <c r="M12" s="31">
        <v>3250</v>
      </c>
      <c r="N12" s="30">
        <v>33</v>
      </c>
    </row>
    <row r="13" spans="1:14" ht="29.25" customHeight="1">
      <c r="A13" s="3"/>
      <c r="B13" s="5">
        <v>2</v>
      </c>
      <c r="C13" s="41" t="s">
        <v>9</v>
      </c>
      <c r="D13" s="42"/>
      <c r="E13" s="43"/>
      <c r="F13" s="28">
        <f t="shared" si="0"/>
        <v>13004</v>
      </c>
      <c r="G13" s="29">
        <f t="shared" si="0"/>
        <v>3657340</v>
      </c>
      <c r="H13" s="28">
        <f t="shared" si="0"/>
        <v>24766</v>
      </c>
      <c r="I13" s="30">
        <v>12396</v>
      </c>
      <c r="J13" s="31">
        <v>3559626.4</v>
      </c>
      <c r="K13" s="30">
        <v>24077</v>
      </c>
      <c r="L13" s="30">
        <v>608</v>
      </c>
      <c r="M13" s="31">
        <v>97713.6</v>
      </c>
      <c r="N13" s="30">
        <v>689</v>
      </c>
    </row>
    <row r="14" spans="1:14" ht="15">
      <c r="A14" s="3"/>
      <c r="B14" s="5">
        <v>3</v>
      </c>
      <c r="C14" s="41" t="s">
        <v>10</v>
      </c>
      <c r="D14" s="42"/>
      <c r="E14" s="43"/>
      <c r="F14" s="32">
        <f>SUM(I14,L14)</f>
        <v>13486</v>
      </c>
      <c r="G14" s="33">
        <f t="shared" si="0"/>
        <v>3767660</v>
      </c>
      <c r="H14" s="32">
        <f t="shared" si="0"/>
        <v>25316</v>
      </c>
      <c r="I14" s="7">
        <f aca="true" t="shared" si="1" ref="I14:N14">SUM(I12:I13)</f>
        <v>12858</v>
      </c>
      <c r="J14" s="8">
        <f t="shared" si="1"/>
        <v>3666696.4</v>
      </c>
      <c r="K14" s="7">
        <f t="shared" si="1"/>
        <v>24594</v>
      </c>
      <c r="L14" s="7">
        <f t="shared" si="1"/>
        <v>628</v>
      </c>
      <c r="M14" s="8">
        <f>SUM(M12:M13)</f>
        <v>100963.6</v>
      </c>
      <c r="N14" s="7">
        <f t="shared" si="1"/>
        <v>722</v>
      </c>
    </row>
    <row r="15" spans="1:14" ht="15">
      <c r="A15" s="3"/>
      <c r="B15" s="44" t="s">
        <v>26</v>
      </c>
      <c r="C15" s="44"/>
      <c r="D15" s="44"/>
      <c r="E15" s="44"/>
      <c r="F15" s="44"/>
      <c r="G15" s="3"/>
      <c r="H15" s="16"/>
      <c r="I15" s="3"/>
      <c r="J15" s="3"/>
      <c r="K15" s="17"/>
      <c r="L15" s="18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13"/>
      <c r="C17" s="13"/>
      <c r="D17" s="13"/>
      <c r="E17" s="13"/>
      <c r="F17" s="1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14"/>
      <c r="C18" s="14"/>
      <c r="D18" s="14"/>
      <c r="E18" s="14"/>
      <c r="F18" s="3"/>
      <c r="G18" s="3"/>
      <c r="H18" s="3"/>
      <c r="I18" s="3"/>
      <c r="J18" s="3"/>
      <c r="K18" s="3"/>
      <c r="L18" s="14"/>
      <c r="M18" s="14"/>
      <c r="N18" s="15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6" t="s">
        <v>19</v>
      </c>
      <c r="G20" s="36"/>
      <c r="H20" s="37" t="s">
        <v>18</v>
      </c>
      <c r="I20" s="37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7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Q24" t="s">
        <v>13</v>
      </c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1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16.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 customHeight="1">
      <c r="A33" s="3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2.75" customHeight="1">
      <c r="A34" s="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>
      <c r="A35" s="3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>
      <c r="A36" s="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 customHeight="1">
      <c r="A37" s="3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 customHeight="1">
      <c r="A38" s="3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5">
      <c r="A39" s="3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5">
      <c r="A40" s="3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5">
      <c r="A41" s="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26.25" customHeight="1">
      <c r="A42" s="3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24" customHeight="1">
      <c r="A43" s="3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5">
      <c r="A44" s="3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5">
      <c r="A45" s="3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5">
      <c r="A46" s="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2.75" customHeight="1">
      <c r="A47" s="3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.75" customHeight="1">
      <c r="A48" s="3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5">
      <c r="A49" s="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2.75" customHeight="1">
      <c r="A50" s="3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5">
      <c r="A51" s="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5">
      <c r="A52" s="3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5">
      <c r="A53" s="3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 customHeight="1">
      <c r="A54" s="3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ht="12.75" customHeight="1"/>
    <row r="62" ht="12.75" customHeight="1"/>
    <row r="63" ht="12.75" customHeight="1"/>
    <row r="64" ht="12.75" customHeight="1"/>
    <row r="67" ht="12.75" customHeight="1"/>
    <row r="68" ht="12.75" customHeight="1"/>
  </sheetData>
  <sheetProtection/>
  <mergeCells count="14">
    <mergeCell ref="B9:B10"/>
    <mergeCell ref="C9:E10"/>
    <mergeCell ref="F9:H9"/>
    <mergeCell ref="I9:K9"/>
    <mergeCell ref="L9:N9"/>
    <mergeCell ref="L1:O3"/>
    <mergeCell ref="B5:N8"/>
    <mergeCell ref="F20:G20"/>
    <mergeCell ref="H20:I20"/>
    <mergeCell ref="C11:E11"/>
    <mergeCell ref="C12:E12"/>
    <mergeCell ref="C13:E13"/>
    <mergeCell ref="C14:E14"/>
    <mergeCell ref="B15:F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28125" style="0" customWidth="1"/>
    <col min="2" max="2" width="6.421875" style="0" customWidth="1"/>
    <col min="4" max="4" width="13.28125" style="0" customWidth="1"/>
    <col min="5" max="5" width="0.13671875" style="0" customWidth="1"/>
    <col min="6" max="6" width="9.28125" style="0" bestFit="1" customWidth="1"/>
    <col min="7" max="7" width="14.7109375" style="0" bestFit="1" customWidth="1"/>
    <col min="8" max="9" width="9.28125" style="0" bestFit="1" customWidth="1"/>
    <col min="10" max="10" width="12.7109375" style="0" bestFit="1" customWidth="1"/>
    <col min="11" max="11" width="9.28125" style="0" bestFit="1" customWidth="1"/>
    <col min="12" max="12" width="10.140625" style="0" customWidth="1"/>
    <col min="13" max="13" width="11.28125" style="0" customWidth="1"/>
    <col min="14" max="14" width="10.2812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7"/>
      <c r="L1" s="56" t="s">
        <v>22</v>
      </c>
      <c r="M1" s="56"/>
      <c r="N1" s="56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7"/>
      <c r="L2" s="56"/>
      <c r="M2" s="56"/>
      <c r="N2" s="56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7"/>
      <c r="L3" s="57"/>
      <c r="M3" s="57"/>
      <c r="N3" s="57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8" t="s">
        <v>28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>
      <c r="A6" s="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2.75" customHeight="1">
      <c r="A7" s="3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2.75" customHeight="1">
      <c r="A8" s="3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5">
      <c r="A9" s="3"/>
      <c r="B9" s="45" t="s">
        <v>13</v>
      </c>
      <c r="C9" s="47" t="s">
        <v>3</v>
      </c>
      <c r="D9" s="48"/>
      <c r="E9" s="49"/>
      <c r="F9" s="53" t="s">
        <v>1</v>
      </c>
      <c r="G9" s="54"/>
      <c r="H9" s="55"/>
      <c r="I9" s="53" t="s">
        <v>5</v>
      </c>
      <c r="J9" s="54"/>
      <c r="K9" s="55"/>
      <c r="L9" s="53" t="s">
        <v>6</v>
      </c>
      <c r="M9" s="54"/>
      <c r="N9" s="55"/>
    </row>
    <row r="10" spans="1:14" ht="46.5">
      <c r="A10" s="3"/>
      <c r="B10" s="46"/>
      <c r="C10" s="50"/>
      <c r="D10" s="51"/>
      <c r="E10" s="52"/>
      <c r="F10" s="5" t="s">
        <v>2</v>
      </c>
      <c r="G10" s="6" t="s">
        <v>11</v>
      </c>
      <c r="H10" s="6" t="s">
        <v>4</v>
      </c>
      <c r="I10" s="5" t="s">
        <v>2</v>
      </c>
      <c r="J10" s="6" t="s">
        <v>12</v>
      </c>
      <c r="K10" s="6" t="s">
        <v>4</v>
      </c>
      <c r="L10" s="5" t="s">
        <v>2</v>
      </c>
      <c r="M10" s="6" t="s">
        <v>12</v>
      </c>
      <c r="N10" s="6" t="s">
        <v>4</v>
      </c>
    </row>
    <row r="11" spans="1:14" ht="15">
      <c r="A11" s="3"/>
      <c r="B11" s="5">
        <v>1</v>
      </c>
      <c r="C11" s="38">
        <v>2</v>
      </c>
      <c r="D11" s="39"/>
      <c r="E11" s="40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31.5" customHeight="1">
      <c r="A12" s="3"/>
      <c r="B12" s="5">
        <v>1</v>
      </c>
      <c r="C12" s="41" t="s">
        <v>8</v>
      </c>
      <c r="D12" s="42"/>
      <c r="E12" s="43"/>
      <c r="F12" s="28">
        <f aca="true" t="shared" si="0" ref="F12:H14">SUM(I12,L12)</f>
        <v>1</v>
      </c>
      <c r="G12" s="28">
        <f t="shared" si="0"/>
        <v>260000</v>
      </c>
      <c r="H12" s="28">
        <f t="shared" si="0"/>
        <v>26</v>
      </c>
      <c r="I12" s="30">
        <v>1</v>
      </c>
      <c r="J12" s="30">
        <v>260000</v>
      </c>
      <c r="K12" s="30">
        <v>26</v>
      </c>
      <c r="L12" s="30">
        <v>0</v>
      </c>
      <c r="M12" s="30">
        <v>0</v>
      </c>
      <c r="N12" s="30">
        <v>0</v>
      </c>
    </row>
    <row r="13" spans="1:14" ht="29.25" customHeight="1">
      <c r="A13" s="3"/>
      <c r="B13" s="5">
        <v>2</v>
      </c>
      <c r="C13" s="41" t="s">
        <v>9</v>
      </c>
      <c r="D13" s="42"/>
      <c r="E13" s="43"/>
      <c r="F13" s="28">
        <f t="shared" si="0"/>
        <v>299</v>
      </c>
      <c r="G13" s="28">
        <f t="shared" si="0"/>
        <v>17131376</v>
      </c>
      <c r="H13" s="28">
        <f t="shared" si="0"/>
        <v>1319</v>
      </c>
      <c r="I13" s="30">
        <v>299</v>
      </c>
      <c r="J13" s="30">
        <v>17131376</v>
      </c>
      <c r="K13" s="30">
        <v>1319</v>
      </c>
      <c r="L13" s="30">
        <v>0</v>
      </c>
      <c r="M13" s="30">
        <v>0</v>
      </c>
      <c r="N13" s="30">
        <v>0</v>
      </c>
    </row>
    <row r="14" spans="1:14" ht="15">
      <c r="A14" s="3"/>
      <c r="B14" s="5">
        <v>3</v>
      </c>
      <c r="C14" s="41" t="s">
        <v>10</v>
      </c>
      <c r="D14" s="42"/>
      <c r="E14" s="43"/>
      <c r="F14" s="28">
        <f t="shared" si="0"/>
        <v>300</v>
      </c>
      <c r="G14" s="28">
        <f t="shared" si="0"/>
        <v>17391376</v>
      </c>
      <c r="H14" s="28">
        <f t="shared" si="0"/>
        <v>1345</v>
      </c>
      <c r="I14" s="30">
        <f aca="true" t="shared" si="1" ref="I14:N14">SUM(I12:I13)</f>
        <v>300</v>
      </c>
      <c r="J14" s="30">
        <f t="shared" si="1"/>
        <v>17391376</v>
      </c>
      <c r="K14" s="30">
        <f t="shared" si="1"/>
        <v>1345</v>
      </c>
      <c r="L14" s="30">
        <f t="shared" si="1"/>
        <v>0</v>
      </c>
      <c r="M14" s="30">
        <f t="shared" si="1"/>
        <v>0</v>
      </c>
      <c r="N14" s="30">
        <f t="shared" si="1"/>
        <v>0</v>
      </c>
    </row>
    <row r="15" spans="1:14" ht="15">
      <c r="A15" s="3"/>
      <c r="B15" s="44" t="s">
        <v>26</v>
      </c>
      <c r="C15" s="44"/>
      <c r="D15" s="44"/>
      <c r="E15" s="44"/>
      <c r="F15" s="44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5"/>
      <c r="C16" s="35"/>
      <c r="D16" s="35"/>
      <c r="E16" s="35"/>
      <c r="F16" s="35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3"/>
      <c r="D18" s="3"/>
      <c r="E18" s="3"/>
      <c r="F18" s="36" t="s">
        <v>19</v>
      </c>
      <c r="G18" s="36"/>
      <c r="H18" s="37" t="s">
        <v>18</v>
      </c>
      <c r="I18" s="37"/>
      <c r="J18" s="3" t="s">
        <v>20</v>
      </c>
      <c r="K18" s="3"/>
      <c r="L18" s="3"/>
      <c r="M18" s="3"/>
      <c r="N18" s="3"/>
    </row>
    <row r="19" spans="1:14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ht="12.75" customHeight="1"/>
    <row r="27" ht="12.75" customHeight="1"/>
    <row r="28" ht="12.75" customHeight="1"/>
    <row r="29" ht="12.75" customHeight="1"/>
    <row r="32" ht="12.75" customHeight="1"/>
    <row r="33" ht="12.75" customHeight="1"/>
  </sheetData>
  <sheetProtection/>
  <mergeCells count="14">
    <mergeCell ref="F18:G18"/>
    <mergeCell ref="H18:I18"/>
    <mergeCell ref="C11:E11"/>
    <mergeCell ref="C12:E12"/>
    <mergeCell ref="C13:E13"/>
    <mergeCell ref="C14:E14"/>
    <mergeCell ref="B15:F15"/>
    <mergeCell ref="L1:N3"/>
    <mergeCell ref="F9:H9"/>
    <mergeCell ref="I9:K9"/>
    <mergeCell ref="L9:N9"/>
    <mergeCell ref="B5:N8"/>
    <mergeCell ref="B9:B10"/>
    <mergeCell ref="C9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6.7109375" style="0" customWidth="1"/>
    <col min="2" max="2" width="9.00390625" style="0" bestFit="1" customWidth="1"/>
    <col min="6" max="6" width="9.00390625" style="0" bestFit="1" customWidth="1"/>
    <col min="7" max="7" width="9.28125" style="0" bestFit="1" customWidth="1"/>
    <col min="8" max="11" width="9.00390625" style="0" bestFit="1" customWidth="1"/>
    <col min="12" max="12" width="9.57421875" style="0" customWidth="1"/>
    <col min="13" max="14" width="10.28125" style="0" customWidth="1"/>
    <col min="15" max="15" width="0" style="0" hidden="1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56" t="s">
        <v>23</v>
      </c>
      <c r="M1" s="56"/>
      <c r="N1" s="56"/>
      <c r="O1" s="56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21"/>
      <c r="L2" s="56"/>
      <c r="M2" s="56"/>
      <c r="N2" s="56"/>
      <c r="O2" s="56"/>
    </row>
    <row r="3" spans="1:15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2"/>
      <c r="L3" s="57"/>
      <c r="M3" s="57"/>
      <c r="N3" s="57"/>
      <c r="O3" s="57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8" t="s">
        <v>29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>
      <c r="A6" s="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">
      <c r="A7" s="3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>
      <c r="A8" s="3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5">
      <c r="A9" s="3"/>
      <c r="B9" s="45" t="s">
        <v>0</v>
      </c>
      <c r="C9" s="47" t="s">
        <v>3</v>
      </c>
      <c r="D9" s="48"/>
      <c r="E9" s="49"/>
      <c r="F9" s="53" t="s">
        <v>1</v>
      </c>
      <c r="G9" s="54"/>
      <c r="H9" s="55"/>
      <c r="I9" s="53" t="s">
        <v>5</v>
      </c>
      <c r="J9" s="54"/>
      <c r="K9" s="55"/>
      <c r="L9" s="53" t="s">
        <v>6</v>
      </c>
      <c r="M9" s="54"/>
      <c r="N9" s="55"/>
    </row>
    <row r="10" spans="1:14" ht="46.5">
      <c r="A10" s="3"/>
      <c r="B10" s="46"/>
      <c r="C10" s="50"/>
      <c r="D10" s="51"/>
      <c r="E10" s="52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38">
        <v>2</v>
      </c>
      <c r="D11" s="39"/>
      <c r="E11" s="40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28.5" customHeight="1">
      <c r="A12" s="3"/>
      <c r="B12" s="5">
        <v>1</v>
      </c>
      <c r="C12" s="41" t="s">
        <v>8</v>
      </c>
      <c r="D12" s="42"/>
      <c r="E12" s="43"/>
      <c r="F12" s="28">
        <f>SUM(I12,L12)</f>
        <v>203</v>
      </c>
      <c r="G12" s="29">
        <f aca="true" t="shared" si="0" ref="F12:H14">SUM(J12,M12)</f>
        <v>65983.7</v>
      </c>
      <c r="H12" s="28">
        <f t="shared" si="0"/>
        <v>203</v>
      </c>
      <c r="I12" s="28">
        <v>182</v>
      </c>
      <c r="J12" s="29">
        <v>57978.3</v>
      </c>
      <c r="K12" s="28">
        <v>182</v>
      </c>
      <c r="L12" s="28">
        <v>21</v>
      </c>
      <c r="M12" s="29">
        <v>8005.4</v>
      </c>
      <c r="N12" s="28">
        <v>21</v>
      </c>
    </row>
    <row r="13" spans="1:14" ht="30.75" customHeight="1">
      <c r="A13" s="3"/>
      <c r="B13" s="5">
        <v>2</v>
      </c>
      <c r="C13" s="41" t="s">
        <v>9</v>
      </c>
      <c r="D13" s="42"/>
      <c r="E13" s="43"/>
      <c r="F13" s="28">
        <f t="shared" si="0"/>
        <v>123</v>
      </c>
      <c r="G13" s="29">
        <f t="shared" si="0"/>
        <v>5.05</v>
      </c>
      <c r="H13" s="28">
        <f t="shared" si="0"/>
        <v>123</v>
      </c>
      <c r="I13" s="28">
        <v>112</v>
      </c>
      <c r="J13" s="29">
        <v>0</v>
      </c>
      <c r="K13" s="28">
        <v>112</v>
      </c>
      <c r="L13" s="28">
        <v>11</v>
      </c>
      <c r="M13" s="29">
        <v>5.05</v>
      </c>
      <c r="N13" s="28">
        <v>11</v>
      </c>
    </row>
    <row r="14" spans="1:14" ht="15">
      <c r="A14" s="3"/>
      <c r="B14" s="5">
        <v>3</v>
      </c>
      <c r="C14" s="41" t="s">
        <v>10</v>
      </c>
      <c r="D14" s="42"/>
      <c r="E14" s="43"/>
      <c r="F14" s="28">
        <f t="shared" si="0"/>
        <v>326</v>
      </c>
      <c r="G14" s="29">
        <f>SUM(J14,M14)</f>
        <v>65988.75</v>
      </c>
      <c r="H14" s="28">
        <f t="shared" si="0"/>
        <v>326</v>
      </c>
      <c r="I14" s="28">
        <f aca="true" t="shared" si="1" ref="I14:N14">SUM(I12:I13)</f>
        <v>294</v>
      </c>
      <c r="J14" s="29">
        <f t="shared" si="1"/>
        <v>57978.3</v>
      </c>
      <c r="K14" s="28">
        <f t="shared" si="1"/>
        <v>294</v>
      </c>
      <c r="L14" s="28">
        <f t="shared" si="1"/>
        <v>32</v>
      </c>
      <c r="M14" s="29">
        <f t="shared" si="1"/>
        <v>8010.45</v>
      </c>
      <c r="N14" s="28">
        <f t="shared" si="1"/>
        <v>32</v>
      </c>
    </row>
    <row r="15" spans="1:14" ht="15">
      <c r="A15" s="3"/>
      <c r="B15" s="44" t="s">
        <v>26</v>
      </c>
      <c r="C15" s="44"/>
      <c r="D15" s="44"/>
      <c r="E15" s="44"/>
      <c r="F15" s="44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3"/>
      <c r="B17" s="13"/>
      <c r="C17" s="13"/>
      <c r="D17" s="13"/>
      <c r="E17" s="13"/>
      <c r="F17" s="1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14"/>
      <c r="C18" s="14"/>
      <c r="D18" s="14"/>
      <c r="E18" s="14"/>
      <c r="F18" s="3"/>
      <c r="G18" s="3"/>
      <c r="H18" s="3"/>
      <c r="I18" s="3"/>
      <c r="J18" s="3"/>
      <c r="K18" s="3"/>
      <c r="L18" s="14"/>
      <c r="M18" s="14"/>
      <c r="N18" s="15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6" t="s">
        <v>19</v>
      </c>
      <c r="G20" s="36"/>
      <c r="H20" s="37" t="s">
        <v>18</v>
      </c>
      <c r="I20" s="37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15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75" customHeight="1">
      <c r="A31" s="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5">
      <c r="A32" s="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5">
      <c r="A33" s="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5">
      <c r="A34" s="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>
      <c r="A35" s="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>
      <c r="A36" s="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>
      <c r="A37" s="3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>
      <c r="A40" s="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>
      <c r="A41" s="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29.25" customHeight="1">
      <c r="A42" s="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28.5" customHeight="1">
      <c r="A43" s="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5">
      <c r="A44" s="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5">
      <c r="A45" s="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5">
      <c r="A46" s="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2.75" customHeight="1">
      <c r="A47" s="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2.75" customHeight="1">
      <c r="A48" s="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">
      <c r="A49" s="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5">
      <c r="A50" s="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15">
      <c r="A51" s="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5">
      <c r="A52" s="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ht="15">
      <c r="A53" s="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15">
      <c r="A54" s="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</sheetData>
  <sheetProtection/>
  <mergeCells count="14">
    <mergeCell ref="B9:B10"/>
    <mergeCell ref="C9:E10"/>
    <mergeCell ref="F9:H9"/>
    <mergeCell ref="I9:K9"/>
    <mergeCell ref="L9:N9"/>
    <mergeCell ref="L1:O3"/>
    <mergeCell ref="B5:N8"/>
    <mergeCell ref="F20:G20"/>
    <mergeCell ref="H20:I20"/>
    <mergeCell ref="C11:E11"/>
    <mergeCell ref="C12:E12"/>
    <mergeCell ref="C13:E13"/>
    <mergeCell ref="C14:E14"/>
    <mergeCell ref="B15:F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.28125" style="0" customWidth="1"/>
    <col min="2" max="2" width="9.00390625" style="0" bestFit="1" customWidth="1"/>
    <col min="6" max="6" width="9.00390625" style="0" bestFit="1" customWidth="1"/>
    <col min="7" max="7" width="10.7109375" style="0" bestFit="1" customWidth="1"/>
    <col min="8" max="9" width="9.00390625" style="0" bestFit="1" customWidth="1"/>
    <col min="10" max="10" width="9.57421875" style="0" bestFit="1" customWidth="1"/>
    <col min="11" max="11" width="9.2812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1"/>
      <c r="L1" s="56" t="s">
        <v>24</v>
      </c>
      <c r="M1" s="56"/>
      <c r="N1" s="56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21"/>
      <c r="L2" s="56"/>
      <c r="M2" s="56"/>
      <c r="N2" s="56"/>
    </row>
    <row r="3" spans="1:14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2"/>
      <c r="L3" s="57"/>
      <c r="M3" s="57"/>
      <c r="N3" s="57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8" t="s">
        <v>30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>
      <c r="A6" s="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">
      <c r="A7" s="3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ht="15">
      <c r="A8" s="3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5">
      <c r="A9" s="3"/>
      <c r="B9" s="45" t="s">
        <v>0</v>
      </c>
      <c r="C9" s="47" t="s">
        <v>3</v>
      </c>
      <c r="D9" s="48"/>
      <c r="E9" s="49"/>
      <c r="F9" s="53" t="s">
        <v>1</v>
      </c>
      <c r="G9" s="54"/>
      <c r="H9" s="55"/>
      <c r="I9" s="53" t="s">
        <v>5</v>
      </c>
      <c r="J9" s="54"/>
      <c r="K9" s="55"/>
      <c r="L9" s="53" t="s">
        <v>6</v>
      </c>
      <c r="M9" s="54"/>
      <c r="N9" s="55"/>
    </row>
    <row r="10" spans="1:14" ht="46.5">
      <c r="A10" s="3"/>
      <c r="B10" s="46"/>
      <c r="C10" s="50"/>
      <c r="D10" s="51"/>
      <c r="E10" s="52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38">
        <v>2</v>
      </c>
      <c r="D11" s="39"/>
      <c r="E11" s="40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29.25" customHeight="1">
      <c r="A12" s="3"/>
      <c r="B12" s="5">
        <v>1</v>
      </c>
      <c r="C12" s="41" t="s">
        <v>8</v>
      </c>
      <c r="D12" s="42"/>
      <c r="E12" s="43"/>
      <c r="F12" s="28">
        <f>SUM(I12,L12)</f>
        <v>329</v>
      </c>
      <c r="G12" s="29">
        <f>SUM(J12,M12)</f>
        <v>125241.80999999998</v>
      </c>
      <c r="H12" s="28">
        <f>SUM(K12,N12)</f>
        <v>329</v>
      </c>
      <c r="I12" s="28">
        <f>196+113</f>
        <v>309</v>
      </c>
      <c r="J12" s="29">
        <f>99705.4+15900.9</f>
        <v>115606.29999999999</v>
      </c>
      <c r="K12" s="28">
        <f>196+113</f>
        <v>309</v>
      </c>
      <c r="L12" s="28">
        <v>20</v>
      </c>
      <c r="M12" s="29">
        <f>8900+735.51</f>
        <v>9635.51</v>
      </c>
      <c r="N12" s="28">
        <v>20</v>
      </c>
    </row>
    <row r="13" spans="1:14" ht="28.5" customHeight="1">
      <c r="A13" s="3"/>
      <c r="B13" s="5">
        <v>2</v>
      </c>
      <c r="C13" s="41" t="s">
        <v>9</v>
      </c>
      <c r="D13" s="42"/>
      <c r="E13" s="43"/>
      <c r="F13" s="28">
        <f aca="true" t="shared" si="0" ref="F13:H14">SUM(I13,L13)</f>
        <v>0</v>
      </c>
      <c r="G13" s="29">
        <f t="shared" si="0"/>
        <v>0</v>
      </c>
      <c r="H13" s="28">
        <f t="shared" si="0"/>
        <v>0</v>
      </c>
      <c r="I13" s="28">
        <v>0</v>
      </c>
      <c r="J13" s="29">
        <v>0</v>
      </c>
      <c r="K13" s="28">
        <v>0</v>
      </c>
      <c r="L13" s="28">
        <v>0</v>
      </c>
      <c r="M13" s="29">
        <v>0</v>
      </c>
      <c r="N13" s="28">
        <v>0</v>
      </c>
    </row>
    <row r="14" spans="1:14" ht="15">
      <c r="A14" s="3"/>
      <c r="B14" s="5">
        <v>3</v>
      </c>
      <c r="C14" s="41" t="s">
        <v>10</v>
      </c>
      <c r="D14" s="42"/>
      <c r="E14" s="43"/>
      <c r="F14" s="28">
        <f t="shared" si="0"/>
        <v>329</v>
      </c>
      <c r="G14" s="29">
        <f t="shared" si="0"/>
        <v>125241.80999999998</v>
      </c>
      <c r="H14" s="28">
        <f t="shared" si="0"/>
        <v>329</v>
      </c>
      <c r="I14" s="30">
        <f aca="true" t="shared" si="1" ref="I14:N14">SUM(I12:I13)</f>
        <v>309</v>
      </c>
      <c r="J14" s="31">
        <f t="shared" si="1"/>
        <v>115606.29999999999</v>
      </c>
      <c r="K14" s="30">
        <f t="shared" si="1"/>
        <v>309</v>
      </c>
      <c r="L14" s="30">
        <f t="shared" si="1"/>
        <v>20</v>
      </c>
      <c r="M14" s="31">
        <f t="shared" si="1"/>
        <v>9635.51</v>
      </c>
      <c r="N14" s="30">
        <f t="shared" si="1"/>
        <v>20</v>
      </c>
    </row>
    <row r="15" spans="1:14" ht="15">
      <c r="A15" s="3"/>
      <c r="B15" s="44" t="s">
        <v>26</v>
      </c>
      <c r="C15" s="44"/>
      <c r="D15" s="44"/>
      <c r="E15" s="44"/>
      <c r="F15" s="44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3"/>
      <c r="B17" s="13"/>
      <c r="C17" s="13"/>
      <c r="D17" s="13"/>
      <c r="E17" s="13"/>
      <c r="F17" s="13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3"/>
      <c r="B18" s="13"/>
      <c r="C18" s="13"/>
      <c r="D18" s="13"/>
      <c r="E18" s="13"/>
      <c r="F18" s="13"/>
      <c r="G18" s="3"/>
      <c r="H18" s="3"/>
      <c r="I18" s="3"/>
      <c r="J18" s="3"/>
      <c r="K18" s="3"/>
      <c r="L18" s="3"/>
      <c r="M18" s="3"/>
      <c r="N18" s="3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6" t="s">
        <v>19</v>
      </c>
      <c r="G20" s="36"/>
      <c r="H20" s="37" t="s">
        <v>18</v>
      </c>
      <c r="I20" s="37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14">
    <mergeCell ref="F20:G20"/>
    <mergeCell ref="H20:I20"/>
    <mergeCell ref="C13:E13"/>
    <mergeCell ref="C14:E14"/>
    <mergeCell ref="B15:F15"/>
    <mergeCell ref="C11:E11"/>
    <mergeCell ref="C12:E12"/>
    <mergeCell ref="L1:N3"/>
    <mergeCell ref="B5:N8"/>
    <mergeCell ref="B9:B10"/>
    <mergeCell ref="C9:E10"/>
    <mergeCell ref="F9:H9"/>
    <mergeCell ref="I9:K9"/>
    <mergeCell ref="L9:N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5.421875" style="0" customWidth="1"/>
    <col min="5" max="5" width="13.28125" style="0" customWidth="1"/>
    <col min="7" max="7" width="10.57421875" style="0" bestFit="1" customWidth="1"/>
    <col min="10" max="10" width="11.140625" style="0" customWidth="1"/>
    <col min="13" max="13" width="9.7109375" style="0" customWidth="1"/>
    <col min="14" max="14" width="10.421875" style="0" customWidth="1"/>
  </cols>
  <sheetData>
    <row r="1" spans="1:14" ht="12.75" customHeight="1">
      <c r="A1" s="4"/>
      <c r="B1" s="3"/>
      <c r="C1" s="3"/>
      <c r="D1" s="3"/>
      <c r="E1" s="3"/>
      <c r="F1" s="3"/>
      <c r="G1" s="3"/>
      <c r="H1" s="3"/>
      <c r="I1" s="3"/>
      <c r="J1" s="3"/>
      <c r="K1" s="23"/>
      <c r="L1" s="56" t="s">
        <v>25</v>
      </c>
      <c r="M1" s="56"/>
      <c r="N1" s="56"/>
    </row>
    <row r="2" spans="1:14" ht="15">
      <c r="A2" s="4"/>
      <c r="B2" s="3"/>
      <c r="C2" s="3"/>
      <c r="D2" s="3"/>
      <c r="E2" s="3"/>
      <c r="F2" s="3"/>
      <c r="G2" s="3"/>
      <c r="H2" s="3"/>
      <c r="I2" s="3"/>
      <c r="J2" s="3"/>
      <c r="K2" s="23"/>
      <c r="L2" s="56"/>
      <c r="M2" s="56"/>
      <c r="N2" s="56"/>
    </row>
    <row r="3" spans="1:14" ht="18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24"/>
      <c r="L3" s="57"/>
      <c r="M3" s="57"/>
      <c r="N3" s="57"/>
    </row>
    <row r="4" spans="1:14" ht="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4"/>
      <c r="B5" s="68" t="s">
        <v>31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15">
      <c r="A6" s="4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1:14" ht="15">
      <c r="A7" s="4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22" ht="15">
      <c r="A8" s="4"/>
      <c r="B8" s="45" t="s">
        <v>0</v>
      </c>
      <c r="C8" s="47" t="s">
        <v>3</v>
      </c>
      <c r="D8" s="48"/>
      <c r="E8" s="49"/>
      <c r="F8" s="53" t="s">
        <v>1</v>
      </c>
      <c r="G8" s="54"/>
      <c r="H8" s="55"/>
      <c r="I8" s="53" t="s">
        <v>5</v>
      </c>
      <c r="J8" s="54"/>
      <c r="K8" s="55"/>
      <c r="L8" s="53" t="s">
        <v>6</v>
      </c>
      <c r="M8" s="54"/>
      <c r="N8" s="55"/>
      <c r="O8" s="1"/>
      <c r="P8" s="1"/>
      <c r="Q8" s="1"/>
      <c r="R8" s="1"/>
      <c r="S8" s="1"/>
      <c r="T8" s="1"/>
      <c r="U8" s="1"/>
      <c r="V8" s="1"/>
    </row>
    <row r="9" spans="1:22" ht="46.5">
      <c r="A9" s="4"/>
      <c r="B9" s="46"/>
      <c r="C9" s="50"/>
      <c r="D9" s="51"/>
      <c r="E9" s="52"/>
      <c r="F9" s="5" t="s">
        <v>2</v>
      </c>
      <c r="G9" s="6" t="s">
        <v>15</v>
      </c>
      <c r="H9" s="6" t="s">
        <v>4</v>
      </c>
      <c r="I9" s="5" t="s">
        <v>2</v>
      </c>
      <c r="J9" s="6" t="s">
        <v>7</v>
      </c>
      <c r="K9" s="6" t="s">
        <v>4</v>
      </c>
      <c r="L9" s="5" t="s">
        <v>2</v>
      </c>
      <c r="M9" s="6" t="s">
        <v>7</v>
      </c>
      <c r="N9" s="6" t="s">
        <v>4</v>
      </c>
      <c r="O9" s="1"/>
      <c r="P9" s="1"/>
      <c r="Q9" s="1"/>
      <c r="R9" s="1"/>
      <c r="S9" s="1"/>
      <c r="T9" s="1"/>
      <c r="U9" s="1"/>
      <c r="V9" s="1"/>
    </row>
    <row r="10" spans="1:22" ht="15">
      <c r="A10" s="4"/>
      <c r="B10" s="5">
        <v>1</v>
      </c>
      <c r="C10" s="38">
        <v>2</v>
      </c>
      <c r="D10" s="39"/>
      <c r="E10" s="40"/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1"/>
      <c r="P10" s="1"/>
      <c r="Q10" s="1"/>
      <c r="R10" s="1"/>
      <c r="S10" s="1"/>
      <c r="T10" s="1"/>
      <c r="U10" s="1"/>
      <c r="V10" s="1"/>
    </row>
    <row r="11" spans="1:22" ht="31.5" customHeight="1">
      <c r="A11" s="4"/>
      <c r="B11" s="61">
        <v>1</v>
      </c>
      <c r="C11" s="41" t="s">
        <v>16</v>
      </c>
      <c r="D11" s="42"/>
      <c r="E11" s="43"/>
      <c r="F11" s="7">
        <f aca="true" t="shared" si="0" ref="F11:H13">SUM(I11+L11)</f>
        <v>1919</v>
      </c>
      <c r="G11" s="8">
        <f t="shared" si="0"/>
        <v>105579.2</v>
      </c>
      <c r="H11" s="7">
        <f t="shared" si="0"/>
        <v>1919</v>
      </c>
      <c r="I11" s="7">
        <v>1918</v>
      </c>
      <c r="J11" s="8">
        <v>105531.7</v>
      </c>
      <c r="K11" s="7">
        <v>1918</v>
      </c>
      <c r="L11" s="7">
        <v>1</v>
      </c>
      <c r="M11" s="8">
        <v>47.5</v>
      </c>
      <c r="N11" s="7">
        <v>1</v>
      </c>
      <c r="O11" s="1"/>
      <c r="P11" s="1"/>
      <c r="Q11" s="1"/>
      <c r="R11" s="1"/>
      <c r="S11" s="1"/>
      <c r="T11" s="1"/>
      <c r="U11" s="1"/>
      <c r="V11" s="1"/>
    </row>
    <row r="12" spans="1:22" ht="30.75" customHeight="1">
      <c r="A12" s="4"/>
      <c r="B12" s="60"/>
      <c r="C12" s="41" t="s">
        <v>14</v>
      </c>
      <c r="D12" s="42"/>
      <c r="E12" s="43"/>
      <c r="F12" s="7">
        <f t="shared" si="0"/>
        <v>181</v>
      </c>
      <c r="G12" s="7">
        <f t="shared" si="0"/>
        <v>4632388</v>
      </c>
      <c r="H12" s="7">
        <f t="shared" si="0"/>
        <v>181</v>
      </c>
      <c r="I12" s="7">
        <v>181</v>
      </c>
      <c r="J12" s="7">
        <v>4632388</v>
      </c>
      <c r="K12" s="7">
        <v>181</v>
      </c>
      <c r="L12" s="7">
        <v>0</v>
      </c>
      <c r="M12" s="7">
        <v>0</v>
      </c>
      <c r="N12" s="7">
        <v>0</v>
      </c>
      <c r="O12" s="1"/>
      <c r="P12" s="1"/>
      <c r="Q12" s="1"/>
      <c r="R12" s="1"/>
      <c r="S12" s="1"/>
      <c r="T12" s="1"/>
      <c r="U12" s="1"/>
      <c r="V12" s="1"/>
    </row>
    <row r="13" spans="1:22" ht="30.75" customHeight="1">
      <c r="A13" s="4"/>
      <c r="B13" s="9">
        <v>2</v>
      </c>
      <c r="C13" s="41" t="s">
        <v>17</v>
      </c>
      <c r="D13" s="42"/>
      <c r="E13" s="43"/>
      <c r="F13" s="7">
        <f t="shared" si="0"/>
        <v>213</v>
      </c>
      <c r="G13" s="8">
        <f t="shared" si="0"/>
        <v>12744.3</v>
      </c>
      <c r="H13" s="7">
        <f t="shared" si="0"/>
        <v>213</v>
      </c>
      <c r="I13" s="10">
        <v>213</v>
      </c>
      <c r="J13" s="8">
        <v>12744.3</v>
      </c>
      <c r="K13" s="10">
        <v>213</v>
      </c>
      <c r="L13" s="10">
        <v>0</v>
      </c>
      <c r="M13" s="11">
        <v>0</v>
      </c>
      <c r="N13" s="10">
        <v>0</v>
      </c>
      <c r="O13" s="1"/>
      <c r="P13" s="1"/>
      <c r="Q13" s="1"/>
      <c r="R13" s="1"/>
      <c r="S13" s="1"/>
      <c r="T13" s="1"/>
      <c r="U13" s="1"/>
      <c r="V13" s="1"/>
    </row>
    <row r="14" spans="1:22" ht="16.5" customHeight="1">
      <c r="A14" s="4"/>
      <c r="B14" s="61">
        <v>3</v>
      </c>
      <c r="C14" s="62" t="s">
        <v>10</v>
      </c>
      <c r="D14" s="63"/>
      <c r="E14" s="64"/>
      <c r="F14" s="59">
        <f>SUM(F11:F13)</f>
        <v>2313</v>
      </c>
      <c r="G14" s="8">
        <f>SUM(J14+M14)</f>
        <v>118323.5</v>
      </c>
      <c r="H14" s="59">
        <f>SUM(H11:H13)</f>
        <v>2313</v>
      </c>
      <c r="I14" s="59">
        <f>SUM(I11:I13)</f>
        <v>2312</v>
      </c>
      <c r="J14" s="8">
        <f>SUM(J11+J13)</f>
        <v>118276</v>
      </c>
      <c r="K14" s="59">
        <f>SUM(K11:K13)</f>
        <v>2312</v>
      </c>
      <c r="L14" s="59">
        <f>SUM(L11:L13)</f>
        <v>1</v>
      </c>
      <c r="M14" s="12">
        <f>SUM(M11:M13)</f>
        <v>47.5</v>
      </c>
      <c r="N14" s="59">
        <f>SUM(N11:N13)</f>
        <v>1</v>
      </c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4"/>
      <c r="B15" s="60"/>
      <c r="C15" s="65"/>
      <c r="D15" s="66"/>
      <c r="E15" s="67"/>
      <c r="F15" s="60"/>
      <c r="G15" s="7">
        <f>SUM(J15+M15)</f>
        <v>4632388</v>
      </c>
      <c r="H15" s="60"/>
      <c r="I15" s="60"/>
      <c r="J15" s="7">
        <v>4632388</v>
      </c>
      <c r="K15" s="60"/>
      <c r="L15" s="60"/>
      <c r="M15" s="34">
        <v>0</v>
      </c>
      <c r="N15" s="60"/>
      <c r="O15" s="2"/>
      <c r="P15" s="2"/>
      <c r="Q15" s="2"/>
      <c r="R15" s="2"/>
      <c r="S15" s="2"/>
      <c r="T15" s="2"/>
      <c r="U15" s="2"/>
      <c r="V15" s="2"/>
    </row>
    <row r="16" spans="1:14" ht="15">
      <c r="A16" s="4"/>
      <c r="B16" s="44" t="s">
        <v>26</v>
      </c>
      <c r="C16" s="44"/>
      <c r="D16" s="44"/>
      <c r="E16" s="44"/>
      <c r="F16" s="44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4"/>
      <c r="B18" s="13"/>
      <c r="C18" s="13"/>
      <c r="D18" s="13"/>
      <c r="E18" s="13"/>
      <c r="F18" s="13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4"/>
      <c r="B19" s="13"/>
      <c r="C19" s="13"/>
      <c r="D19" s="13"/>
      <c r="E19" s="13"/>
      <c r="F19" s="13"/>
      <c r="G19" s="3"/>
      <c r="H19" s="3"/>
      <c r="I19" s="3"/>
      <c r="J19" s="3"/>
      <c r="K19" s="3"/>
      <c r="L19" s="3"/>
      <c r="M19" s="3"/>
      <c r="N19" s="3"/>
    </row>
    <row r="20" spans="1:14" ht="15">
      <c r="A20" s="4"/>
      <c r="B20" s="14"/>
      <c r="C20" s="14"/>
      <c r="D20" s="14"/>
      <c r="E20" s="14"/>
      <c r="F20" s="3"/>
      <c r="G20" s="3"/>
      <c r="H20" s="3"/>
      <c r="I20" s="3"/>
      <c r="J20" s="3"/>
      <c r="K20" s="3"/>
      <c r="L20" s="14"/>
      <c r="M20" s="14"/>
      <c r="N20" s="15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6" t="s">
        <v>19</v>
      </c>
      <c r="G22" s="36"/>
      <c r="H22" s="37" t="s">
        <v>18</v>
      </c>
      <c r="I22" s="37"/>
      <c r="J22" s="3" t="s">
        <v>20</v>
      </c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 customHeight="1">
      <c r="A25" s="1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2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2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2.7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</sheetData>
  <sheetProtection/>
  <mergeCells count="23">
    <mergeCell ref="L1:N3"/>
    <mergeCell ref="B5:N7"/>
    <mergeCell ref="B8:B9"/>
    <mergeCell ref="C8:E9"/>
    <mergeCell ref="F8:H8"/>
    <mergeCell ref="I8:K8"/>
    <mergeCell ref="L8:N8"/>
    <mergeCell ref="K14:K15"/>
    <mergeCell ref="L14:L15"/>
    <mergeCell ref="N14:N15"/>
    <mergeCell ref="C10:E10"/>
    <mergeCell ref="B11:B12"/>
    <mergeCell ref="C11:E11"/>
    <mergeCell ref="C12:E12"/>
    <mergeCell ref="C13:E13"/>
    <mergeCell ref="B14:B15"/>
    <mergeCell ref="C14:E15"/>
    <mergeCell ref="B16:F16"/>
    <mergeCell ref="F22:G22"/>
    <mergeCell ref="H22:I22"/>
    <mergeCell ref="F14:F15"/>
    <mergeCell ref="H14:H15"/>
    <mergeCell ref="I14:I15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2021-12-28T13:10:58Z</cp:lastPrinted>
  <dcterms:created xsi:type="dcterms:W3CDTF">1996-10-08T23:32:33Z</dcterms:created>
  <dcterms:modified xsi:type="dcterms:W3CDTF">2023-08-11T07:30:31Z</dcterms:modified>
  <cp:category/>
  <cp:version/>
  <cp:contentType/>
  <cp:contentStatus/>
</cp:coreProperties>
</file>